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7715" windowHeight="7740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G4" i="2" l="1"/>
  <c r="G5" i="2"/>
  <c r="G3" i="2"/>
  <c r="G3" i="1"/>
  <c r="G2" i="1"/>
  <c r="H5" i="2" l="1"/>
  <c r="H3" i="2"/>
  <c r="H4" i="2"/>
  <c r="H6" i="2" l="1"/>
</calcChain>
</file>

<file path=xl/sharedStrings.xml><?xml version="1.0" encoding="utf-8"?>
<sst xmlns="http://schemas.openxmlformats.org/spreadsheetml/2006/main" count="59" uniqueCount="49">
  <si>
    <t>No.</t>
  </si>
  <si>
    <t>Nombre</t>
  </si>
  <si>
    <t>Departamento</t>
  </si>
  <si>
    <t>Ana Barrera</t>
  </si>
  <si>
    <t>Renata Trueba</t>
  </si>
  <si>
    <t>Teresa Mendoza</t>
  </si>
  <si>
    <t>Marta Córdoba</t>
  </si>
  <si>
    <t>César Núñez</t>
  </si>
  <si>
    <t>Vicente Luna</t>
  </si>
  <si>
    <t>Federico Rivas</t>
  </si>
  <si>
    <t>Berenice Vega</t>
  </si>
  <si>
    <t>Susana Díaz</t>
  </si>
  <si>
    <t>Paola González</t>
  </si>
  <si>
    <t>Fecha</t>
  </si>
  <si>
    <t>Finanzas</t>
  </si>
  <si>
    <t>Producción</t>
  </si>
  <si>
    <t>Recursos Humanos</t>
  </si>
  <si>
    <t>Marketing</t>
  </si>
  <si>
    <t>Informática</t>
  </si>
  <si>
    <t>No. Empleado:</t>
  </si>
  <si>
    <t>Nombre:</t>
  </si>
  <si>
    <t>Fecha:</t>
  </si>
  <si>
    <t>Código</t>
  </si>
  <si>
    <t>Descripción</t>
  </si>
  <si>
    <t>Precio</t>
  </si>
  <si>
    <t>JLZ-288</t>
  </si>
  <si>
    <t>XNH-750</t>
  </si>
  <si>
    <t>TYO-814</t>
  </si>
  <si>
    <t>DLJ-596</t>
  </si>
  <si>
    <t>CJJ-533</t>
  </si>
  <si>
    <t>BZA-656</t>
  </si>
  <si>
    <t>RKU-393</t>
  </si>
  <si>
    <t>XHA-374</t>
  </si>
  <si>
    <t>EXF-551</t>
  </si>
  <si>
    <t>LMZ-892</t>
  </si>
  <si>
    <t>Kindle Paperwhite</t>
  </si>
  <si>
    <t>Cable HDMI</t>
  </si>
  <si>
    <t>Sony Xperia</t>
  </si>
  <si>
    <t>Reloj de cuarzo</t>
  </si>
  <si>
    <t>Reloj despertador</t>
  </si>
  <si>
    <t>Botines de lona</t>
  </si>
  <si>
    <t>Zapatos de ante</t>
  </si>
  <si>
    <t>Robot aspirador</t>
  </si>
  <si>
    <t>Máquina de cocer</t>
  </si>
  <si>
    <t>Licuadora de acero</t>
  </si>
  <si>
    <t>Orden de compra No. 1</t>
  </si>
  <si>
    <t>Cantidad</t>
  </si>
  <si>
    <t>Subtotal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</si>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</sst>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9" tint="-0.249977111117893"/>
        <bgColor theme="8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/>
        <bgColor theme="1"/>
      </patternFill>
    </fill>
    <fill>
      <patternFill patternType="solid">
        <fgColor theme="5"/>
        <bgColor indexed="64"/>
      </patternFill>
    </fill>
    <fill>
      <patternFill patternType="solid">
        <fgColor rgb="FFCF7977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14" fontId="0" fillId="0" borderId="3" xfId="0" applyNumberFormat="1" applyFon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/>
    <xf numFmtId="14" fontId="0" fillId="3" borderId="6" xfId="0" applyNumberFormat="1" applyFont="1" applyFill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14" fontId="0" fillId="0" borderId="6" xfId="0" applyNumberFormat="1" applyFont="1" applyBorder="1"/>
    <xf numFmtId="0" fontId="1" fillId="4" borderId="0" xfId="0" applyFont="1" applyFill="1" applyBorder="1" applyAlignment="1">
      <alignment horizontal="center"/>
    </xf>
    <xf numFmtId="0" fontId="1" fillId="5" borderId="0" xfId="0" applyFont="1" applyFill="1" applyAlignment="1">
      <alignment horizontal="right"/>
    </xf>
    <xf numFmtId="14" fontId="0" fillId="0" borderId="0" xfId="0" applyNumberFormat="1"/>
    <xf numFmtId="0" fontId="0" fillId="0" borderId="7" xfId="0" applyFont="1" applyBorder="1"/>
    <xf numFmtId="0" fontId="0" fillId="0" borderId="8" xfId="0" applyFont="1" applyBorder="1"/>
    <xf numFmtId="0" fontId="1" fillId="6" borderId="10" xfId="0" applyFont="1" applyFill="1" applyBorder="1"/>
    <xf numFmtId="0" fontId="1" fillId="6" borderId="11" xfId="0" applyFont="1" applyFill="1" applyBorder="1"/>
    <xf numFmtId="0" fontId="1" fillId="6" borderId="12" xfId="0" applyFont="1" applyFill="1" applyBorder="1"/>
    <xf numFmtId="0" fontId="0" fillId="7" borderId="10" xfId="0" applyFont="1" applyFill="1" applyBorder="1"/>
    <xf numFmtId="0" fontId="0" fillId="7" borderId="11" xfId="0" applyFont="1" applyFill="1" applyBorder="1"/>
    <xf numFmtId="0" fontId="0" fillId="0" borderId="10" xfId="0" applyFont="1" applyBorder="1"/>
    <xf numFmtId="0" fontId="0" fillId="0" borderId="11" xfId="0" applyFont="1" applyBorder="1"/>
    <xf numFmtId="164" fontId="0" fillId="7" borderId="12" xfId="0" applyNumberFormat="1" applyFont="1" applyFill="1" applyBorder="1"/>
    <xf numFmtId="164" fontId="0" fillId="0" borderId="12" xfId="0" applyNumberFormat="1" applyFont="1" applyBorder="1"/>
    <xf numFmtId="164" fontId="0" fillId="0" borderId="9" xfId="0" applyNumberFormat="1" applyFont="1" applyBorder="1"/>
    <xf numFmtId="0" fontId="1" fillId="10" borderId="0" xfId="0" applyFont="1" applyFill="1" applyAlignment="1">
      <alignment horizontal="center"/>
    </xf>
    <xf numFmtId="0" fontId="1" fillId="9" borderId="0" xfId="0" applyFont="1" applyFill="1" applyAlignment="1">
      <alignment horizontal="right"/>
    </xf>
    <xf numFmtId="164" fontId="2" fillId="10" borderId="0" xfId="0" applyNumberFormat="1" applyFont="1" applyFill="1" applyAlignment="1">
      <alignment horizontal="right"/>
    </xf>
    <xf numFmtId="164" fontId="0" fillId="11" borderId="0" xfId="0" applyNumberFormat="1" applyFill="1"/>
    <xf numFmtId="0" fontId="0" fillId="11" borderId="0" xfId="0" applyFill="1" applyAlignment="1">
      <alignment horizontal="center"/>
    </xf>
    <xf numFmtId="0" fontId="1" fillId="8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79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2" sqref="G2"/>
    </sheetView>
  </sheetViews>
  <sheetFormatPr baseColWidth="10" defaultRowHeight="15" x14ac:dyDescent="0.25"/>
  <cols>
    <col min="2" max="2" width="15.42578125" bestFit="1" customWidth="1"/>
    <col min="3" max="3" width="17.7109375" bestFit="1" customWidth="1"/>
    <col min="6" max="6" width="14" bestFit="1" customWidth="1"/>
  </cols>
  <sheetData>
    <row r="1" spans="1:7" x14ac:dyDescent="0.25">
      <c r="A1" s="4" t="s">
        <v>0</v>
      </c>
      <c r="B1" s="5" t="s">
        <v>1</v>
      </c>
      <c r="C1" s="5" t="s">
        <v>2</v>
      </c>
      <c r="D1" s="6" t="s">
        <v>13</v>
      </c>
      <c r="F1" s="13" t="s">
        <v>19</v>
      </c>
      <c r="G1">
        <v>2501</v>
      </c>
    </row>
    <row r="2" spans="1:7" x14ac:dyDescent="0.25">
      <c r="A2" s="7">
        <v>2971</v>
      </c>
      <c r="B2" s="8" t="s">
        <v>4</v>
      </c>
      <c r="C2" s="8" t="s">
        <v>14</v>
      </c>
      <c r="D2" s="9">
        <v>40937</v>
      </c>
      <c r="F2" s="14" t="s">
        <v>20</v>
      </c>
      <c r="G2" t="str">
        <f>VLOOKUP(G1,A2:D11,2,FALSE)</f>
        <v>César Núñez</v>
      </c>
    </row>
    <row r="3" spans="1:7" x14ac:dyDescent="0.25">
      <c r="A3" s="10">
        <v>2626</v>
      </c>
      <c r="B3" s="11" t="s">
        <v>6</v>
      </c>
      <c r="C3" s="11" t="s">
        <v>15</v>
      </c>
      <c r="D3" s="12">
        <v>40991</v>
      </c>
      <c r="F3" s="14" t="s">
        <v>21</v>
      </c>
      <c r="G3" s="15">
        <f>VLOOKUP(G1,A2:D11,4,FALSE)</f>
        <v>41058</v>
      </c>
    </row>
    <row r="4" spans="1:7" x14ac:dyDescent="0.25">
      <c r="A4" s="7">
        <v>2874</v>
      </c>
      <c r="B4" s="8" t="s">
        <v>5</v>
      </c>
      <c r="C4" s="8" t="s">
        <v>16</v>
      </c>
      <c r="D4" s="9">
        <v>41019</v>
      </c>
    </row>
    <row r="5" spans="1:7" x14ac:dyDescent="0.25">
      <c r="A5" s="10">
        <v>2921</v>
      </c>
      <c r="B5" s="11" t="s">
        <v>10</v>
      </c>
      <c r="C5" s="11" t="s">
        <v>17</v>
      </c>
      <c r="D5" s="12">
        <v>41025</v>
      </c>
    </row>
    <row r="6" spans="1:7" x14ac:dyDescent="0.25">
      <c r="A6" s="7">
        <v>2501</v>
      </c>
      <c r="B6" s="8" t="s">
        <v>7</v>
      </c>
      <c r="C6" s="8" t="s">
        <v>18</v>
      </c>
      <c r="D6" s="9">
        <v>41058</v>
      </c>
    </row>
    <row r="7" spans="1:7" x14ac:dyDescent="0.25">
      <c r="A7" s="10">
        <v>2914</v>
      </c>
      <c r="B7" s="11" t="s">
        <v>3</v>
      </c>
      <c r="C7" s="11" t="s">
        <v>15</v>
      </c>
      <c r="D7" s="12">
        <v>41085</v>
      </c>
    </row>
    <row r="8" spans="1:7" x14ac:dyDescent="0.25">
      <c r="A8" s="7">
        <v>2771</v>
      </c>
      <c r="B8" s="8" t="s">
        <v>12</v>
      </c>
      <c r="C8" s="8" t="s">
        <v>15</v>
      </c>
      <c r="D8" s="9">
        <v>41089</v>
      </c>
    </row>
    <row r="9" spans="1:7" x14ac:dyDescent="0.25">
      <c r="A9" s="10">
        <v>2828</v>
      </c>
      <c r="B9" s="11" t="s">
        <v>11</v>
      </c>
      <c r="C9" s="11" t="s">
        <v>14</v>
      </c>
      <c r="D9" s="12">
        <v>41093</v>
      </c>
    </row>
    <row r="10" spans="1:7" x14ac:dyDescent="0.25">
      <c r="A10" s="7">
        <v>2667</v>
      </c>
      <c r="B10" s="8" t="s">
        <v>8</v>
      </c>
      <c r="C10" s="8" t="s">
        <v>17</v>
      </c>
      <c r="D10" s="9">
        <v>41158</v>
      </c>
    </row>
    <row r="11" spans="1:7" x14ac:dyDescent="0.25">
      <c r="A11" s="1">
        <v>2837</v>
      </c>
      <c r="B11" s="2" t="s">
        <v>9</v>
      </c>
      <c r="C11" s="2" t="s">
        <v>15</v>
      </c>
      <c r="D11" s="3">
        <v>41186</v>
      </c>
    </row>
  </sheetData>
  <sortState ref="D2:D11">
    <sortCondition ref="D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3" sqref="G3"/>
    </sheetView>
  </sheetViews>
  <sheetFormatPr baseColWidth="10" defaultRowHeight="15" x14ac:dyDescent="0.25"/>
  <cols>
    <col min="2" max="2" width="17.5703125" bestFit="1" customWidth="1"/>
  </cols>
  <sheetData>
    <row r="1" spans="1:8" x14ac:dyDescent="0.25">
      <c r="A1" s="18" t="s">
        <v>22</v>
      </c>
      <c r="B1" s="19" t="s">
        <v>23</v>
      </c>
      <c r="C1" s="20" t="s">
        <v>24</v>
      </c>
      <c r="E1" s="33" t="s">
        <v>45</v>
      </c>
      <c r="F1" s="33"/>
      <c r="G1" s="33"/>
      <c r="H1" s="33"/>
    </row>
    <row r="2" spans="1:8" x14ac:dyDescent="0.25">
      <c r="A2" s="21" t="s">
        <v>25</v>
      </c>
      <c r="B2" s="22" t="s">
        <v>35</v>
      </c>
      <c r="C2" s="25">
        <v>129</v>
      </c>
      <c r="E2" s="28" t="s">
        <v>22</v>
      </c>
      <c r="F2" s="28" t="s">
        <v>46</v>
      </c>
      <c r="G2" s="28" t="s">
        <v>24</v>
      </c>
      <c r="H2" s="28" t="s">
        <v>47</v>
      </c>
    </row>
    <row r="3" spans="1:8" x14ac:dyDescent="0.25">
      <c r="A3" s="23" t="s">
        <v>26</v>
      </c>
      <c r="B3" s="24" t="s">
        <v>36</v>
      </c>
      <c r="C3" s="26">
        <v>6</v>
      </c>
      <c r="E3" s="32" t="s">
        <v>26</v>
      </c>
      <c r="F3" s="32">
        <v>1</v>
      </c>
      <c r="G3" s="31">
        <f>VLOOKUP(E3,$A$2:$C$11,3,FALSE)</f>
        <v>6</v>
      </c>
      <c r="H3" s="31">
        <f>F3*G3</f>
        <v>6</v>
      </c>
    </row>
    <row r="4" spans="1:8" x14ac:dyDescent="0.25">
      <c r="A4" s="21" t="s">
        <v>27</v>
      </c>
      <c r="B4" s="22" t="s">
        <v>37</v>
      </c>
      <c r="C4" s="25">
        <v>249</v>
      </c>
      <c r="E4" s="32" t="s">
        <v>28</v>
      </c>
      <c r="F4" s="32">
        <v>1</v>
      </c>
      <c r="G4" s="31">
        <f t="shared" ref="G4:G5" si="0">VLOOKUP(E4,$A$2:$C$11,3,FALSE)</f>
        <v>102</v>
      </c>
      <c r="H4" s="31">
        <f t="shared" ref="H4:H5" si="1">F4*G4</f>
        <v>102</v>
      </c>
    </row>
    <row r="5" spans="1:8" x14ac:dyDescent="0.25">
      <c r="A5" s="23" t="s">
        <v>28</v>
      </c>
      <c r="B5" s="24" t="s">
        <v>38</v>
      </c>
      <c r="C5" s="26">
        <v>102</v>
      </c>
      <c r="E5" s="32" t="s">
        <v>34</v>
      </c>
      <c r="F5" s="32">
        <v>1</v>
      </c>
      <c r="G5" s="31">
        <f t="shared" si="0"/>
        <v>34</v>
      </c>
      <c r="H5" s="31">
        <f t="shared" si="1"/>
        <v>34</v>
      </c>
    </row>
    <row r="6" spans="1:8" x14ac:dyDescent="0.25">
      <c r="A6" s="21" t="s">
        <v>29</v>
      </c>
      <c r="B6" s="22" t="s">
        <v>39</v>
      </c>
      <c r="C6" s="25">
        <v>8</v>
      </c>
      <c r="G6" s="29" t="s">
        <v>48</v>
      </c>
      <c r="H6" s="30">
        <f>SUM(H3:H5)</f>
        <v>142</v>
      </c>
    </row>
    <row r="7" spans="1:8" x14ac:dyDescent="0.25">
      <c r="A7" s="23" t="s">
        <v>30</v>
      </c>
      <c r="B7" s="24" t="s">
        <v>40</v>
      </c>
      <c r="C7" s="26">
        <v>35</v>
      </c>
    </row>
    <row r="8" spans="1:8" x14ac:dyDescent="0.25">
      <c r="A8" s="21" t="s">
        <v>31</v>
      </c>
      <c r="B8" s="22" t="s">
        <v>41</v>
      </c>
      <c r="C8" s="25">
        <v>47</v>
      </c>
    </row>
    <row r="9" spans="1:8" x14ac:dyDescent="0.25">
      <c r="A9" s="23" t="s">
        <v>32</v>
      </c>
      <c r="B9" s="24" t="s">
        <v>42</v>
      </c>
      <c r="C9" s="26">
        <v>375</v>
      </c>
    </row>
    <row r="10" spans="1:8" x14ac:dyDescent="0.25">
      <c r="A10" s="21" t="s">
        <v>33</v>
      </c>
      <c r="B10" s="22" t="s">
        <v>43</v>
      </c>
      <c r="C10" s="25">
        <v>132</v>
      </c>
    </row>
    <row r="11" spans="1:8" x14ac:dyDescent="0.25">
      <c r="A11" s="16" t="s">
        <v>34</v>
      </c>
      <c r="B11" s="17" t="s">
        <v>44</v>
      </c>
      <c r="C11" s="27">
        <v>34</v>
      </c>
    </row>
  </sheetData>
  <mergeCells count="1">
    <mergeCell ref="E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2013-02-12T00:34:28Z</dcterms:created>
  <dcterms:modified xsi:type="dcterms:W3CDTF">2013-02-12T15:56:50Z</dcterms:modified>
</cp:coreProperties>
</file>