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8_{11B7CB79-712B-4213-923D-3F8A28604CF8}" xr6:coauthVersionLast="43" xr6:coauthVersionMax="43" xr10:uidLastSave="{00000000-0000-0000-0000-000000000000}"/>
  <bookViews>
    <workbookView xWindow="9600" yWindow="-14685" windowWidth="19140" windowHeight="10800" xr2:uid="{12CD2DB8-B54D-4660-8D34-32FEC196FC2D}"/>
  </bookViews>
  <sheets>
    <sheet name="Hoja1" sheetId="1" r:id="rId1"/>
    <sheet name="Hoja2" sheetId="2" r:id="rId2"/>
    <sheet name="Hoja3" sheetId="3" r:id="rId3"/>
    <sheet name="Hoja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4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" i="2"/>
  <c r="M3" i="1"/>
  <c r="N3" i="1"/>
  <c r="O3" i="1"/>
  <c r="M4" i="1"/>
  <c r="N4" i="1"/>
  <c r="O4" i="1"/>
  <c r="M5" i="1"/>
  <c r="N5" i="1"/>
  <c r="O5" i="1"/>
  <c r="M6" i="1"/>
  <c r="N6" i="1"/>
  <c r="O6" i="1"/>
  <c r="M7" i="1"/>
  <c r="N7" i="1"/>
  <c r="O7" i="1"/>
  <c r="M8" i="1"/>
  <c r="N8" i="1"/>
  <c r="O8" i="1"/>
  <c r="M9" i="1"/>
  <c r="N9" i="1"/>
  <c r="O9" i="1"/>
  <c r="M10" i="1"/>
  <c r="N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M15" i="1"/>
  <c r="N15" i="1"/>
  <c r="O15" i="1"/>
  <c r="M16" i="1"/>
  <c r="N16" i="1"/>
  <c r="O16" i="1"/>
  <c r="M17" i="1"/>
  <c r="N17" i="1"/>
  <c r="O17" i="1"/>
  <c r="M18" i="1"/>
  <c r="N18" i="1"/>
  <c r="O18" i="1"/>
  <c r="M19" i="1"/>
  <c r="N19" i="1"/>
  <c r="O19" i="1"/>
  <c r="M20" i="1"/>
  <c r="N20" i="1"/>
  <c r="O20" i="1"/>
  <c r="O2" i="1"/>
  <c r="N2" i="1"/>
  <c r="M2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K2" i="1"/>
  <c r="J2" i="1"/>
  <c r="F3" i="1"/>
  <c r="G3" i="1"/>
  <c r="H3" i="1"/>
  <c r="I3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I2" i="1"/>
  <c r="H2" i="1"/>
  <c r="G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" i="1"/>
  <c r="D6" i="4" l="1"/>
  <c r="D5" i="4"/>
  <c r="D4" i="4"/>
  <c r="D3" i="4"/>
  <c r="D2" i="4"/>
</calcChain>
</file>

<file path=xl/sharedStrings.xml><?xml version="1.0" encoding="utf-8"?>
<sst xmlns="http://schemas.openxmlformats.org/spreadsheetml/2006/main" count="26" uniqueCount="14">
  <si>
    <t>Fecha</t>
  </si>
  <si>
    <t>Día</t>
  </si>
  <si>
    <t>Mes</t>
  </si>
  <si>
    <t>Año</t>
  </si>
  <si>
    <t>Fecha y Hora</t>
  </si>
  <si>
    <t>Hora</t>
  </si>
  <si>
    <t>Entrada</t>
  </si>
  <si>
    <t>Salida</t>
  </si>
  <si>
    <t>Horas</t>
  </si>
  <si>
    <t>Total:</t>
  </si>
  <si>
    <t>Suma</t>
  </si>
  <si>
    <t>DIA</t>
  </si>
  <si>
    <t>MES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</si>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</sst>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7" formatCode="[$-F400]h:mm:ss\ AM/PM"/>
    <numFmt numFmtId="168" formatCode="[h]:mm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96633"/>
        <bgColor indexed="64"/>
      </patternFill>
    </fill>
  </fills>
  <borders count="2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22" fontId="0" fillId="0" borderId="0" xfId="0" applyNumberFormat="1"/>
    <xf numFmtId="20" fontId="0" fillId="0" borderId="0" xfId="0" applyNumberFormat="1"/>
    <xf numFmtId="0" fontId="2" fillId="5" borderId="1" xfId="0" applyFont="1" applyFill="1" applyBorder="1" applyAlignment="1">
      <alignment horizontal="right"/>
    </xf>
    <xf numFmtId="164" fontId="0" fillId="5" borderId="0" xfId="0" applyNumberFormat="1" applyFill="1"/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167" fontId="0" fillId="0" borderId="0" xfId="0" applyNumberFormat="1"/>
    <xf numFmtId="16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50A91-0691-4684-B625-0B6701F5008D}">
  <dimension ref="A1:O20"/>
  <sheetViews>
    <sheetView tabSelected="1" workbookViewId="0">
      <selection activeCell="K2" sqref="K2"/>
    </sheetView>
  </sheetViews>
  <sheetFormatPr baseColWidth="10" defaultRowHeight="15" x14ac:dyDescent="0.25"/>
  <cols>
    <col min="1" max="1" width="32.85546875" bestFit="1" customWidth="1"/>
    <col min="2" max="4" width="6.7109375" customWidth="1"/>
    <col min="5" max="5" width="12.7109375" customWidth="1"/>
    <col min="6" max="8" width="6.7109375" customWidth="1"/>
    <col min="9" max="9" width="12.7109375" customWidth="1"/>
    <col min="10" max="11" width="6.7109375" customWidth="1"/>
  </cols>
  <sheetData>
    <row r="1" spans="1:15" x14ac:dyDescent="0.25">
      <c r="A1" s="2" t="s">
        <v>0</v>
      </c>
      <c r="B1" s="3" t="s">
        <v>1</v>
      </c>
      <c r="C1" s="3" t="s">
        <v>1</v>
      </c>
      <c r="D1" s="3" t="s">
        <v>1</v>
      </c>
      <c r="E1" s="3" t="s">
        <v>1</v>
      </c>
      <c r="F1" s="9" t="s">
        <v>2</v>
      </c>
      <c r="G1" s="9" t="s">
        <v>2</v>
      </c>
      <c r="H1" s="9" t="s">
        <v>2</v>
      </c>
      <c r="I1" s="9" t="s">
        <v>2</v>
      </c>
      <c r="J1" s="10" t="s">
        <v>3</v>
      </c>
      <c r="K1" s="10" t="s">
        <v>3</v>
      </c>
      <c r="M1" s="4" t="s">
        <v>11</v>
      </c>
      <c r="N1" s="4" t="s">
        <v>12</v>
      </c>
      <c r="O1" s="4" t="s">
        <v>13</v>
      </c>
    </row>
    <row r="2" spans="1:15" x14ac:dyDescent="0.25">
      <c r="A2" s="8">
        <v>43479</v>
      </c>
      <c r="B2" t="str">
        <f>TEXT(A2,"d")</f>
        <v>14</v>
      </c>
      <c r="C2" t="str">
        <f>TEXT(A2,"dd")</f>
        <v>14</v>
      </c>
      <c r="D2" t="str">
        <f>TEXT(A2,"ddd")</f>
        <v>lun</v>
      </c>
      <c r="E2" t="str">
        <f>TEXT(A2,"dddd")</f>
        <v>lunes</v>
      </c>
      <c r="F2" t="str">
        <f>TEXT(A2,"m")</f>
        <v>1</v>
      </c>
      <c r="G2" t="str">
        <f>TEXT(A2,"mm")</f>
        <v>01</v>
      </c>
      <c r="H2" t="str">
        <f>TEXT(A2,"mmm")</f>
        <v>ene</v>
      </c>
      <c r="I2" t="str">
        <f>TEXT(A2,"mmmm")</f>
        <v>enero</v>
      </c>
      <c r="J2" t="str">
        <f>TEXT(A2,"aa")</f>
        <v>19</v>
      </c>
      <c r="K2" t="str">
        <f>TEXT(A2,"aaaa")</f>
        <v>2019</v>
      </c>
      <c r="M2">
        <f>DAY(A2)</f>
        <v>14</v>
      </c>
      <c r="N2">
        <f>MONTH(A2)</f>
        <v>1</v>
      </c>
      <c r="O2">
        <f>YEAR(A2)</f>
        <v>2019</v>
      </c>
    </row>
    <row r="3" spans="1:15" x14ac:dyDescent="0.25">
      <c r="A3" s="8">
        <v>43480</v>
      </c>
      <c r="B3" t="str">
        <f t="shared" ref="B3:B20" si="0">TEXT(A3,"d")</f>
        <v>15</v>
      </c>
      <c r="C3" t="str">
        <f t="shared" ref="C3:C20" si="1">TEXT(A3,"dd")</f>
        <v>15</v>
      </c>
      <c r="D3" t="str">
        <f t="shared" ref="D3:D20" si="2">TEXT(A3,"ddd")</f>
        <v>mar</v>
      </c>
      <c r="E3" t="str">
        <f t="shared" ref="E3:E20" si="3">TEXT(A3,"dddd")</f>
        <v>martes</v>
      </c>
      <c r="F3" t="str">
        <f t="shared" ref="F3:F20" si="4">TEXT(A3,"m")</f>
        <v>1</v>
      </c>
      <c r="G3" t="str">
        <f t="shared" ref="G3:G20" si="5">TEXT(A3,"mm")</f>
        <v>01</v>
      </c>
      <c r="H3" t="str">
        <f t="shared" ref="H3:H20" si="6">TEXT(A3,"mmm")</f>
        <v>ene</v>
      </c>
      <c r="I3" t="str">
        <f t="shared" ref="I3:I20" si="7">TEXT(A3,"mmmm")</f>
        <v>enero</v>
      </c>
      <c r="J3" t="str">
        <f t="shared" ref="J3:J20" si="8">TEXT(A3,"aa")</f>
        <v>19</v>
      </c>
      <c r="K3" t="str">
        <f t="shared" ref="K3:K20" si="9">TEXT(A3,"aaaa")</f>
        <v>2019</v>
      </c>
      <c r="M3">
        <f t="shared" ref="M3:M20" si="10">DAY(A3)</f>
        <v>15</v>
      </c>
      <c r="N3">
        <f t="shared" ref="N3:N20" si="11">MONTH(A3)</f>
        <v>1</v>
      </c>
      <c r="O3">
        <f t="shared" ref="O3:O20" si="12">YEAR(A3)</f>
        <v>2019</v>
      </c>
    </row>
    <row r="4" spans="1:15" x14ac:dyDescent="0.25">
      <c r="A4" s="8">
        <v>43519</v>
      </c>
      <c r="B4" t="str">
        <f t="shared" si="0"/>
        <v>23</v>
      </c>
      <c r="C4" t="str">
        <f t="shared" si="1"/>
        <v>23</v>
      </c>
      <c r="D4" t="str">
        <f t="shared" si="2"/>
        <v>sáb</v>
      </c>
      <c r="E4" t="str">
        <f t="shared" si="3"/>
        <v>sábado</v>
      </c>
      <c r="F4" t="str">
        <f t="shared" si="4"/>
        <v>2</v>
      </c>
      <c r="G4" t="str">
        <f t="shared" si="5"/>
        <v>02</v>
      </c>
      <c r="H4" t="str">
        <f t="shared" si="6"/>
        <v>feb</v>
      </c>
      <c r="I4" t="str">
        <f t="shared" si="7"/>
        <v>febrero</v>
      </c>
      <c r="J4" t="str">
        <f t="shared" si="8"/>
        <v>19</v>
      </c>
      <c r="K4" t="str">
        <f t="shared" si="9"/>
        <v>2019</v>
      </c>
      <c r="M4">
        <f t="shared" si="10"/>
        <v>23</v>
      </c>
      <c r="N4">
        <f t="shared" si="11"/>
        <v>2</v>
      </c>
      <c r="O4">
        <f t="shared" si="12"/>
        <v>2019</v>
      </c>
    </row>
    <row r="5" spans="1:15" x14ac:dyDescent="0.25">
      <c r="A5" s="8">
        <v>43548</v>
      </c>
      <c r="B5" t="str">
        <f t="shared" si="0"/>
        <v>24</v>
      </c>
      <c r="C5" t="str">
        <f t="shared" si="1"/>
        <v>24</v>
      </c>
      <c r="D5" t="str">
        <f t="shared" si="2"/>
        <v>dom</v>
      </c>
      <c r="E5" t="str">
        <f t="shared" si="3"/>
        <v>domingo</v>
      </c>
      <c r="F5" t="str">
        <f t="shared" si="4"/>
        <v>3</v>
      </c>
      <c r="G5" t="str">
        <f t="shared" si="5"/>
        <v>03</v>
      </c>
      <c r="H5" t="str">
        <f t="shared" si="6"/>
        <v>mar</v>
      </c>
      <c r="I5" t="str">
        <f t="shared" si="7"/>
        <v>marzo</v>
      </c>
      <c r="J5" t="str">
        <f t="shared" si="8"/>
        <v>19</v>
      </c>
      <c r="K5" t="str">
        <f t="shared" si="9"/>
        <v>2019</v>
      </c>
      <c r="M5">
        <f t="shared" si="10"/>
        <v>24</v>
      </c>
      <c r="N5">
        <f t="shared" si="11"/>
        <v>3</v>
      </c>
      <c r="O5">
        <f t="shared" si="12"/>
        <v>2019</v>
      </c>
    </row>
    <row r="6" spans="1:15" x14ac:dyDescent="0.25">
      <c r="A6" s="8">
        <v>43550</v>
      </c>
      <c r="B6" t="str">
        <f t="shared" si="0"/>
        <v>26</v>
      </c>
      <c r="C6" t="str">
        <f t="shared" si="1"/>
        <v>26</v>
      </c>
      <c r="D6" t="str">
        <f t="shared" si="2"/>
        <v>mar</v>
      </c>
      <c r="E6" t="str">
        <f t="shared" si="3"/>
        <v>martes</v>
      </c>
      <c r="F6" t="str">
        <f t="shared" si="4"/>
        <v>3</v>
      </c>
      <c r="G6" t="str">
        <f t="shared" si="5"/>
        <v>03</v>
      </c>
      <c r="H6" t="str">
        <f t="shared" si="6"/>
        <v>mar</v>
      </c>
      <c r="I6" t="str">
        <f t="shared" si="7"/>
        <v>marzo</v>
      </c>
      <c r="J6" t="str">
        <f t="shared" si="8"/>
        <v>19</v>
      </c>
      <c r="K6" t="str">
        <f t="shared" si="9"/>
        <v>2019</v>
      </c>
      <c r="M6">
        <f t="shared" si="10"/>
        <v>26</v>
      </c>
      <c r="N6">
        <f t="shared" si="11"/>
        <v>3</v>
      </c>
      <c r="O6">
        <f t="shared" si="12"/>
        <v>2019</v>
      </c>
    </row>
    <row r="7" spans="1:15" x14ac:dyDescent="0.25">
      <c r="A7" s="8">
        <v>43573</v>
      </c>
      <c r="B7" t="str">
        <f t="shared" si="0"/>
        <v>18</v>
      </c>
      <c r="C7" t="str">
        <f t="shared" si="1"/>
        <v>18</v>
      </c>
      <c r="D7" t="str">
        <f t="shared" si="2"/>
        <v>jue</v>
      </c>
      <c r="E7" t="str">
        <f t="shared" si="3"/>
        <v>jueves</v>
      </c>
      <c r="F7" t="str">
        <f t="shared" si="4"/>
        <v>4</v>
      </c>
      <c r="G7" t="str">
        <f t="shared" si="5"/>
        <v>04</v>
      </c>
      <c r="H7" t="str">
        <f t="shared" si="6"/>
        <v>abr</v>
      </c>
      <c r="I7" t="str">
        <f t="shared" si="7"/>
        <v>abril</v>
      </c>
      <c r="J7" t="str">
        <f t="shared" si="8"/>
        <v>19</v>
      </c>
      <c r="K7" t="str">
        <f t="shared" si="9"/>
        <v>2019</v>
      </c>
      <c r="M7">
        <f t="shared" si="10"/>
        <v>18</v>
      </c>
      <c r="N7">
        <f t="shared" si="11"/>
        <v>4</v>
      </c>
      <c r="O7">
        <f t="shared" si="12"/>
        <v>2019</v>
      </c>
    </row>
    <row r="8" spans="1:15" x14ac:dyDescent="0.25">
      <c r="A8" s="8">
        <v>43600</v>
      </c>
      <c r="B8" t="str">
        <f t="shared" si="0"/>
        <v>15</v>
      </c>
      <c r="C8" t="str">
        <f t="shared" si="1"/>
        <v>15</v>
      </c>
      <c r="D8" t="str">
        <f t="shared" si="2"/>
        <v>mié</v>
      </c>
      <c r="E8" t="str">
        <f t="shared" si="3"/>
        <v>miércoles</v>
      </c>
      <c r="F8" t="str">
        <f t="shared" si="4"/>
        <v>5</v>
      </c>
      <c r="G8" t="str">
        <f t="shared" si="5"/>
        <v>05</v>
      </c>
      <c r="H8" t="str">
        <f t="shared" si="6"/>
        <v>may</v>
      </c>
      <c r="I8" t="str">
        <f t="shared" si="7"/>
        <v>mayo</v>
      </c>
      <c r="J8" t="str">
        <f t="shared" si="8"/>
        <v>19</v>
      </c>
      <c r="K8" t="str">
        <f t="shared" si="9"/>
        <v>2019</v>
      </c>
      <c r="M8">
        <f t="shared" si="10"/>
        <v>15</v>
      </c>
      <c r="N8">
        <f t="shared" si="11"/>
        <v>5</v>
      </c>
      <c r="O8">
        <f t="shared" si="12"/>
        <v>2019</v>
      </c>
    </row>
    <row r="9" spans="1:15" x14ac:dyDescent="0.25">
      <c r="A9" s="8">
        <v>43605</v>
      </c>
      <c r="B9" t="str">
        <f t="shared" si="0"/>
        <v>20</v>
      </c>
      <c r="C9" t="str">
        <f t="shared" si="1"/>
        <v>20</v>
      </c>
      <c r="D9" t="str">
        <f t="shared" si="2"/>
        <v>lun</v>
      </c>
      <c r="E9" t="str">
        <f t="shared" si="3"/>
        <v>lunes</v>
      </c>
      <c r="F9" t="str">
        <f t="shared" si="4"/>
        <v>5</v>
      </c>
      <c r="G9" t="str">
        <f t="shared" si="5"/>
        <v>05</v>
      </c>
      <c r="H9" t="str">
        <f t="shared" si="6"/>
        <v>may</v>
      </c>
      <c r="I9" t="str">
        <f t="shared" si="7"/>
        <v>mayo</v>
      </c>
      <c r="J9" t="str">
        <f t="shared" si="8"/>
        <v>19</v>
      </c>
      <c r="K9" t="str">
        <f t="shared" si="9"/>
        <v>2019</v>
      </c>
      <c r="M9">
        <f t="shared" si="10"/>
        <v>20</v>
      </c>
      <c r="N9">
        <f t="shared" si="11"/>
        <v>5</v>
      </c>
      <c r="O9">
        <f t="shared" si="12"/>
        <v>2019</v>
      </c>
    </row>
    <row r="10" spans="1:15" x14ac:dyDescent="0.25">
      <c r="A10" s="8">
        <v>43640</v>
      </c>
      <c r="B10" t="str">
        <f t="shared" si="0"/>
        <v>24</v>
      </c>
      <c r="C10" t="str">
        <f t="shared" si="1"/>
        <v>24</v>
      </c>
      <c r="D10" t="str">
        <f t="shared" si="2"/>
        <v>lun</v>
      </c>
      <c r="E10" t="str">
        <f t="shared" si="3"/>
        <v>lunes</v>
      </c>
      <c r="F10" t="str">
        <f t="shared" si="4"/>
        <v>6</v>
      </c>
      <c r="G10" t="str">
        <f t="shared" si="5"/>
        <v>06</v>
      </c>
      <c r="H10" t="str">
        <f t="shared" si="6"/>
        <v>jun</v>
      </c>
      <c r="I10" t="str">
        <f t="shared" si="7"/>
        <v>junio</v>
      </c>
      <c r="J10" t="str">
        <f t="shared" si="8"/>
        <v>19</v>
      </c>
      <c r="K10" t="str">
        <f t="shared" si="9"/>
        <v>2019</v>
      </c>
      <c r="M10">
        <f t="shared" si="10"/>
        <v>24</v>
      </c>
      <c r="N10">
        <f t="shared" si="11"/>
        <v>6</v>
      </c>
      <c r="O10">
        <f t="shared" si="12"/>
        <v>2019</v>
      </c>
    </row>
    <row r="11" spans="1:15" x14ac:dyDescent="0.25">
      <c r="A11" s="8">
        <v>44027</v>
      </c>
      <c r="B11" t="str">
        <f t="shared" si="0"/>
        <v>15</v>
      </c>
      <c r="C11" t="str">
        <f t="shared" si="1"/>
        <v>15</v>
      </c>
      <c r="D11" t="str">
        <f t="shared" si="2"/>
        <v>mié</v>
      </c>
      <c r="E11" t="str">
        <f t="shared" si="3"/>
        <v>miércoles</v>
      </c>
      <c r="F11" t="str">
        <f t="shared" si="4"/>
        <v>7</v>
      </c>
      <c r="G11" t="str">
        <f t="shared" si="5"/>
        <v>07</v>
      </c>
      <c r="H11" t="str">
        <f t="shared" si="6"/>
        <v>jul</v>
      </c>
      <c r="I11" t="str">
        <f t="shared" si="7"/>
        <v>julio</v>
      </c>
      <c r="J11" t="str">
        <f t="shared" si="8"/>
        <v>20</v>
      </c>
      <c r="K11" t="str">
        <f t="shared" si="9"/>
        <v>2020</v>
      </c>
      <c r="M11">
        <f t="shared" si="10"/>
        <v>15</v>
      </c>
      <c r="N11">
        <f t="shared" si="11"/>
        <v>7</v>
      </c>
      <c r="O11">
        <f t="shared" si="12"/>
        <v>2020</v>
      </c>
    </row>
    <row r="12" spans="1:15" x14ac:dyDescent="0.25">
      <c r="A12" s="8">
        <v>44050</v>
      </c>
      <c r="B12" t="str">
        <f t="shared" si="0"/>
        <v>7</v>
      </c>
      <c r="C12" t="str">
        <f t="shared" si="1"/>
        <v>07</v>
      </c>
      <c r="D12" t="str">
        <f t="shared" si="2"/>
        <v>vie</v>
      </c>
      <c r="E12" t="str">
        <f t="shared" si="3"/>
        <v>viernes</v>
      </c>
      <c r="F12" t="str">
        <f t="shared" si="4"/>
        <v>8</v>
      </c>
      <c r="G12" t="str">
        <f t="shared" si="5"/>
        <v>08</v>
      </c>
      <c r="H12" t="str">
        <f t="shared" si="6"/>
        <v>ago</v>
      </c>
      <c r="I12" t="str">
        <f t="shared" si="7"/>
        <v>agosto</v>
      </c>
      <c r="J12" t="str">
        <f t="shared" si="8"/>
        <v>20</v>
      </c>
      <c r="K12" t="str">
        <f t="shared" si="9"/>
        <v>2020</v>
      </c>
      <c r="M12">
        <f t="shared" si="10"/>
        <v>7</v>
      </c>
      <c r="N12">
        <f t="shared" si="11"/>
        <v>8</v>
      </c>
      <c r="O12">
        <f t="shared" si="12"/>
        <v>2020</v>
      </c>
    </row>
    <row r="13" spans="1:15" x14ac:dyDescent="0.25">
      <c r="A13" s="8">
        <v>44052</v>
      </c>
      <c r="B13" t="str">
        <f t="shared" si="0"/>
        <v>9</v>
      </c>
      <c r="C13" t="str">
        <f t="shared" si="1"/>
        <v>09</v>
      </c>
      <c r="D13" t="str">
        <f t="shared" si="2"/>
        <v>dom</v>
      </c>
      <c r="E13" t="str">
        <f t="shared" si="3"/>
        <v>domingo</v>
      </c>
      <c r="F13" t="str">
        <f t="shared" si="4"/>
        <v>8</v>
      </c>
      <c r="G13" t="str">
        <f t="shared" si="5"/>
        <v>08</v>
      </c>
      <c r="H13" t="str">
        <f t="shared" si="6"/>
        <v>ago</v>
      </c>
      <c r="I13" t="str">
        <f t="shared" si="7"/>
        <v>agosto</v>
      </c>
      <c r="J13" t="str">
        <f t="shared" si="8"/>
        <v>20</v>
      </c>
      <c r="K13" t="str">
        <f t="shared" si="9"/>
        <v>2020</v>
      </c>
      <c r="M13">
        <f t="shared" si="10"/>
        <v>9</v>
      </c>
      <c r="N13">
        <f t="shared" si="11"/>
        <v>8</v>
      </c>
      <c r="O13">
        <f t="shared" si="12"/>
        <v>2020</v>
      </c>
    </row>
    <row r="14" spans="1:15" x14ac:dyDescent="0.25">
      <c r="A14" s="8">
        <v>44091</v>
      </c>
      <c r="B14" t="str">
        <f t="shared" si="0"/>
        <v>17</v>
      </c>
      <c r="C14" t="str">
        <f t="shared" si="1"/>
        <v>17</v>
      </c>
      <c r="D14" t="str">
        <f t="shared" si="2"/>
        <v>jue</v>
      </c>
      <c r="E14" t="str">
        <f t="shared" si="3"/>
        <v>jueves</v>
      </c>
      <c r="F14" t="str">
        <f t="shared" si="4"/>
        <v>9</v>
      </c>
      <c r="G14" t="str">
        <f t="shared" si="5"/>
        <v>09</v>
      </c>
      <c r="H14" t="str">
        <f t="shared" si="6"/>
        <v>sep</v>
      </c>
      <c r="I14" t="str">
        <f t="shared" si="7"/>
        <v>septiembre</v>
      </c>
      <c r="J14" t="str">
        <f t="shared" si="8"/>
        <v>20</v>
      </c>
      <c r="K14" t="str">
        <f t="shared" si="9"/>
        <v>2020</v>
      </c>
      <c r="M14">
        <f t="shared" si="10"/>
        <v>17</v>
      </c>
      <c r="N14">
        <f t="shared" si="11"/>
        <v>9</v>
      </c>
      <c r="O14">
        <f t="shared" si="12"/>
        <v>2020</v>
      </c>
    </row>
    <row r="15" spans="1:15" x14ac:dyDescent="0.25">
      <c r="A15" s="8">
        <v>44093</v>
      </c>
      <c r="B15" t="str">
        <f t="shared" si="0"/>
        <v>19</v>
      </c>
      <c r="C15" t="str">
        <f t="shared" si="1"/>
        <v>19</v>
      </c>
      <c r="D15" t="str">
        <f t="shared" si="2"/>
        <v>sáb</v>
      </c>
      <c r="E15" t="str">
        <f t="shared" si="3"/>
        <v>sábado</v>
      </c>
      <c r="F15" t="str">
        <f t="shared" si="4"/>
        <v>9</v>
      </c>
      <c r="G15" t="str">
        <f t="shared" si="5"/>
        <v>09</v>
      </c>
      <c r="H15" t="str">
        <f t="shared" si="6"/>
        <v>sep</v>
      </c>
      <c r="I15" t="str">
        <f t="shared" si="7"/>
        <v>septiembre</v>
      </c>
      <c r="J15" t="str">
        <f t="shared" si="8"/>
        <v>20</v>
      </c>
      <c r="K15" t="str">
        <f t="shared" si="9"/>
        <v>2020</v>
      </c>
      <c r="M15">
        <f t="shared" si="10"/>
        <v>19</v>
      </c>
      <c r="N15">
        <f t="shared" si="11"/>
        <v>9</v>
      </c>
      <c r="O15">
        <f t="shared" si="12"/>
        <v>2020</v>
      </c>
    </row>
    <row r="16" spans="1:15" x14ac:dyDescent="0.25">
      <c r="A16" s="8">
        <v>44108</v>
      </c>
      <c r="B16" t="str">
        <f t="shared" si="0"/>
        <v>4</v>
      </c>
      <c r="C16" t="str">
        <f t="shared" si="1"/>
        <v>04</v>
      </c>
      <c r="D16" t="str">
        <f t="shared" si="2"/>
        <v>dom</v>
      </c>
      <c r="E16" t="str">
        <f t="shared" si="3"/>
        <v>domingo</v>
      </c>
      <c r="F16" t="str">
        <f t="shared" si="4"/>
        <v>10</v>
      </c>
      <c r="G16" t="str">
        <f t="shared" si="5"/>
        <v>10</v>
      </c>
      <c r="H16" t="str">
        <f t="shared" si="6"/>
        <v>oct</v>
      </c>
      <c r="I16" t="str">
        <f t="shared" si="7"/>
        <v>octubre</v>
      </c>
      <c r="J16" t="str">
        <f t="shared" si="8"/>
        <v>20</v>
      </c>
      <c r="K16" t="str">
        <f t="shared" si="9"/>
        <v>2020</v>
      </c>
      <c r="M16">
        <f t="shared" si="10"/>
        <v>4</v>
      </c>
      <c r="N16">
        <f t="shared" si="11"/>
        <v>10</v>
      </c>
      <c r="O16">
        <f t="shared" si="12"/>
        <v>2020</v>
      </c>
    </row>
    <row r="17" spans="1:15" x14ac:dyDescent="0.25">
      <c r="A17" s="8">
        <v>44126</v>
      </c>
      <c r="B17" t="str">
        <f t="shared" si="0"/>
        <v>22</v>
      </c>
      <c r="C17" t="str">
        <f t="shared" si="1"/>
        <v>22</v>
      </c>
      <c r="D17" t="str">
        <f t="shared" si="2"/>
        <v>jue</v>
      </c>
      <c r="E17" t="str">
        <f t="shared" si="3"/>
        <v>jueves</v>
      </c>
      <c r="F17" t="str">
        <f t="shared" si="4"/>
        <v>10</v>
      </c>
      <c r="G17" t="str">
        <f t="shared" si="5"/>
        <v>10</v>
      </c>
      <c r="H17" t="str">
        <f t="shared" si="6"/>
        <v>oct</v>
      </c>
      <c r="I17" t="str">
        <f t="shared" si="7"/>
        <v>octubre</v>
      </c>
      <c r="J17" t="str">
        <f t="shared" si="8"/>
        <v>20</v>
      </c>
      <c r="K17" t="str">
        <f t="shared" si="9"/>
        <v>2020</v>
      </c>
      <c r="M17">
        <f t="shared" si="10"/>
        <v>22</v>
      </c>
      <c r="N17">
        <f t="shared" si="11"/>
        <v>10</v>
      </c>
      <c r="O17">
        <f t="shared" si="12"/>
        <v>2020</v>
      </c>
    </row>
    <row r="18" spans="1:15" x14ac:dyDescent="0.25">
      <c r="A18" s="8">
        <v>44142</v>
      </c>
      <c r="B18" t="str">
        <f t="shared" si="0"/>
        <v>7</v>
      </c>
      <c r="C18" t="str">
        <f t="shared" si="1"/>
        <v>07</v>
      </c>
      <c r="D18" t="str">
        <f t="shared" si="2"/>
        <v>sáb</v>
      </c>
      <c r="E18" t="str">
        <f t="shared" si="3"/>
        <v>sábado</v>
      </c>
      <c r="F18" t="str">
        <f t="shared" si="4"/>
        <v>11</v>
      </c>
      <c r="G18" t="str">
        <f t="shared" si="5"/>
        <v>11</v>
      </c>
      <c r="H18" t="str">
        <f t="shared" si="6"/>
        <v>nov</v>
      </c>
      <c r="I18" t="str">
        <f t="shared" si="7"/>
        <v>noviembre</v>
      </c>
      <c r="J18" t="str">
        <f t="shared" si="8"/>
        <v>20</v>
      </c>
      <c r="K18" t="str">
        <f t="shared" si="9"/>
        <v>2020</v>
      </c>
      <c r="M18">
        <f t="shared" si="10"/>
        <v>7</v>
      </c>
      <c r="N18">
        <f t="shared" si="11"/>
        <v>11</v>
      </c>
      <c r="O18">
        <f t="shared" si="12"/>
        <v>2020</v>
      </c>
    </row>
    <row r="19" spans="1:15" x14ac:dyDescent="0.25">
      <c r="A19" s="8">
        <v>44149</v>
      </c>
      <c r="B19" t="str">
        <f t="shared" si="0"/>
        <v>14</v>
      </c>
      <c r="C19" t="str">
        <f t="shared" si="1"/>
        <v>14</v>
      </c>
      <c r="D19" t="str">
        <f t="shared" si="2"/>
        <v>sáb</v>
      </c>
      <c r="E19" t="str">
        <f t="shared" si="3"/>
        <v>sábado</v>
      </c>
      <c r="F19" t="str">
        <f t="shared" si="4"/>
        <v>11</v>
      </c>
      <c r="G19" t="str">
        <f t="shared" si="5"/>
        <v>11</v>
      </c>
      <c r="H19" t="str">
        <f t="shared" si="6"/>
        <v>nov</v>
      </c>
      <c r="I19" t="str">
        <f t="shared" si="7"/>
        <v>noviembre</v>
      </c>
      <c r="J19" t="str">
        <f t="shared" si="8"/>
        <v>20</v>
      </c>
      <c r="K19" t="str">
        <f t="shared" si="9"/>
        <v>2020</v>
      </c>
      <c r="M19">
        <f t="shared" si="10"/>
        <v>14</v>
      </c>
      <c r="N19">
        <f t="shared" si="11"/>
        <v>11</v>
      </c>
      <c r="O19">
        <f t="shared" si="12"/>
        <v>2020</v>
      </c>
    </row>
    <row r="20" spans="1:15" x14ac:dyDescent="0.25">
      <c r="A20" s="8">
        <v>44178</v>
      </c>
      <c r="B20" t="str">
        <f t="shared" si="0"/>
        <v>13</v>
      </c>
      <c r="C20" t="str">
        <f t="shared" si="1"/>
        <v>13</v>
      </c>
      <c r="D20" t="str">
        <f t="shared" si="2"/>
        <v>dom</v>
      </c>
      <c r="E20" t="str">
        <f t="shared" si="3"/>
        <v>domingo</v>
      </c>
      <c r="F20" t="str">
        <f t="shared" si="4"/>
        <v>12</v>
      </c>
      <c r="G20" t="str">
        <f t="shared" si="5"/>
        <v>12</v>
      </c>
      <c r="H20" t="str">
        <f t="shared" si="6"/>
        <v>dic</v>
      </c>
      <c r="I20" t="str">
        <f t="shared" si="7"/>
        <v>diciembre</v>
      </c>
      <c r="J20" t="str">
        <f t="shared" si="8"/>
        <v>20</v>
      </c>
      <c r="K20" t="str">
        <f t="shared" si="9"/>
        <v>2020</v>
      </c>
      <c r="M20">
        <f t="shared" si="10"/>
        <v>13</v>
      </c>
      <c r="N20">
        <f t="shared" si="11"/>
        <v>12</v>
      </c>
      <c r="O20">
        <f t="shared" si="12"/>
        <v>2020</v>
      </c>
    </row>
  </sheetData>
  <sortState ref="A2:A20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4219C-5671-4221-94E1-69A872639E2C}">
  <dimension ref="A1:D20"/>
  <sheetViews>
    <sheetView workbookViewId="0">
      <selection activeCell="D2" sqref="D2"/>
    </sheetView>
  </sheetViews>
  <sheetFormatPr baseColWidth="10" defaultRowHeight="15" x14ac:dyDescent="0.25"/>
  <cols>
    <col min="1" max="1" width="17.140625" customWidth="1"/>
    <col min="2" max="2" width="15.7109375" bestFit="1" customWidth="1"/>
    <col min="3" max="3" width="13" bestFit="1" customWidth="1"/>
    <col min="4" max="4" width="15.7109375" customWidth="1"/>
  </cols>
  <sheetData>
    <row r="1" spans="1:4" x14ac:dyDescent="0.25">
      <c r="A1" s="2" t="s">
        <v>4</v>
      </c>
      <c r="B1" s="3" t="s">
        <v>0</v>
      </c>
      <c r="C1" s="4" t="s">
        <v>5</v>
      </c>
      <c r="D1" s="4" t="s">
        <v>5</v>
      </c>
    </row>
    <row r="2" spans="1:4" x14ac:dyDescent="0.25">
      <c r="A2" s="5">
        <v>43479.520833333336</v>
      </c>
      <c r="B2" s="1">
        <f>INT(A2)</f>
        <v>43479</v>
      </c>
      <c r="C2" s="11">
        <f>A2-INT(A2)</f>
        <v>0.52083333333575865</v>
      </c>
      <c r="D2" s="6">
        <f>MOD(A2,1)</f>
        <v>0.52083333333575865</v>
      </c>
    </row>
    <row r="3" spans="1:4" x14ac:dyDescent="0.25">
      <c r="A3" s="5">
        <v>43480.7</v>
      </c>
      <c r="B3" s="1">
        <f t="shared" ref="B3:B20" si="0">INT(A3)</f>
        <v>43480</v>
      </c>
      <c r="C3" s="11">
        <f t="shared" ref="C3:C20" si="1">A3-INT(A3)</f>
        <v>0.69999999999708962</v>
      </c>
      <c r="D3" s="6">
        <f t="shared" ref="D3:D20" si="2">MOD(A3,1)</f>
        <v>0.69999999999708962</v>
      </c>
    </row>
    <row r="4" spans="1:4" x14ac:dyDescent="0.25">
      <c r="A4" s="5">
        <v>43519.3</v>
      </c>
      <c r="B4" s="1">
        <f t="shared" si="0"/>
        <v>43519</v>
      </c>
      <c r="C4" s="11">
        <f t="shared" si="1"/>
        <v>0.30000000000291038</v>
      </c>
      <c r="D4" s="6">
        <f t="shared" si="2"/>
        <v>0.30000000000291038</v>
      </c>
    </row>
    <row r="5" spans="1:4" x14ac:dyDescent="0.25">
      <c r="A5" s="5">
        <v>43548.1</v>
      </c>
      <c r="B5" s="1">
        <f t="shared" si="0"/>
        <v>43548</v>
      </c>
      <c r="C5" s="11">
        <f t="shared" si="1"/>
        <v>9.9999999998544808E-2</v>
      </c>
      <c r="D5" s="6">
        <f t="shared" si="2"/>
        <v>9.9999999998544808E-2</v>
      </c>
    </row>
    <row r="6" spans="1:4" x14ac:dyDescent="0.25">
      <c r="A6" s="5">
        <v>43550.9</v>
      </c>
      <c r="B6" s="1">
        <f t="shared" si="0"/>
        <v>43550</v>
      </c>
      <c r="C6" s="11">
        <f t="shared" si="1"/>
        <v>0.90000000000145519</v>
      </c>
      <c r="D6" s="6">
        <f t="shared" si="2"/>
        <v>0.90000000000145519</v>
      </c>
    </row>
    <row r="7" spans="1:4" x14ac:dyDescent="0.25">
      <c r="A7" s="5">
        <v>43573.2</v>
      </c>
      <c r="B7" s="1">
        <f t="shared" si="0"/>
        <v>43573</v>
      </c>
      <c r="C7" s="11">
        <f t="shared" si="1"/>
        <v>0.19999999999708962</v>
      </c>
      <c r="D7" s="6">
        <f t="shared" si="2"/>
        <v>0.19999999999708962</v>
      </c>
    </row>
    <row r="8" spans="1:4" x14ac:dyDescent="0.25">
      <c r="A8" s="5">
        <v>43600.4</v>
      </c>
      <c r="B8" s="1">
        <f t="shared" si="0"/>
        <v>43600</v>
      </c>
      <c r="C8" s="11">
        <f t="shared" si="1"/>
        <v>0.40000000000145519</v>
      </c>
      <c r="D8" s="6">
        <f t="shared" si="2"/>
        <v>0.40000000000145519</v>
      </c>
    </row>
    <row r="9" spans="1:4" x14ac:dyDescent="0.25">
      <c r="A9" s="5">
        <v>43605.599999999999</v>
      </c>
      <c r="B9" s="1">
        <f t="shared" si="0"/>
        <v>43605</v>
      </c>
      <c r="C9" s="11">
        <f t="shared" si="1"/>
        <v>0.59999999999854481</v>
      </c>
      <c r="D9" s="6">
        <f t="shared" si="2"/>
        <v>0.59999999999854481</v>
      </c>
    </row>
    <row r="10" spans="1:4" x14ac:dyDescent="0.25">
      <c r="A10" s="5">
        <v>43640.35</v>
      </c>
      <c r="B10" s="1">
        <f t="shared" si="0"/>
        <v>43640</v>
      </c>
      <c r="C10" s="11">
        <f t="shared" si="1"/>
        <v>0.34999999999854481</v>
      </c>
      <c r="D10" s="6">
        <f t="shared" si="2"/>
        <v>0.34999999999854481</v>
      </c>
    </row>
    <row r="11" spans="1:4" x14ac:dyDescent="0.25">
      <c r="A11" s="5">
        <v>43661.861805555556</v>
      </c>
      <c r="B11" s="1">
        <f t="shared" si="0"/>
        <v>43661</v>
      </c>
      <c r="C11" s="11">
        <f t="shared" si="1"/>
        <v>0.86180555555620231</v>
      </c>
      <c r="D11" s="6">
        <f t="shared" si="2"/>
        <v>0.86180555555620231</v>
      </c>
    </row>
    <row r="12" spans="1:4" x14ac:dyDescent="0.25">
      <c r="A12" s="5">
        <v>43684.15</v>
      </c>
      <c r="B12" s="1">
        <f t="shared" si="0"/>
        <v>43684</v>
      </c>
      <c r="C12" s="11">
        <f t="shared" si="1"/>
        <v>0.15000000000145519</v>
      </c>
      <c r="D12" s="6">
        <f t="shared" si="2"/>
        <v>0.15000000000145519</v>
      </c>
    </row>
    <row r="13" spans="1:4" x14ac:dyDescent="0.25">
      <c r="A13" s="5">
        <v>43686.95</v>
      </c>
      <c r="B13" s="1">
        <f t="shared" si="0"/>
        <v>43686</v>
      </c>
      <c r="C13" s="11">
        <f t="shared" si="1"/>
        <v>0.94999999999708962</v>
      </c>
      <c r="D13" s="6">
        <f t="shared" si="2"/>
        <v>0.94999999999708962</v>
      </c>
    </row>
    <row r="14" spans="1:4" x14ac:dyDescent="0.25">
      <c r="A14" s="5">
        <v>43725.45</v>
      </c>
      <c r="B14" s="1">
        <f t="shared" si="0"/>
        <v>43725</v>
      </c>
      <c r="C14" s="11">
        <f t="shared" si="1"/>
        <v>0.44999999999708962</v>
      </c>
      <c r="D14" s="6">
        <f t="shared" si="2"/>
        <v>0.44999999999708962</v>
      </c>
    </row>
    <row r="15" spans="1:4" x14ac:dyDescent="0.25">
      <c r="A15" s="5">
        <v>43727.765972222223</v>
      </c>
      <c r="B15" s="1">
        <f t="shared" si="0"/>
        <v>43727</v>
      </c>
      <c r="C15" s="11">
        <f t="shared" si="1"/>
        <v>0.76597222222335404</v>
      </c>
      <c r="D15" s="6">
        <f t="shared" si="2"/>
        <v>0.76597222222335404</v>
      </c>
    </row>
    <row r="16" spans="1:4" x14ac:dyDescent="0.25">
      <c r="A16" s="5">
        <v>43742.261805555558</v>
      </c>
      <c r="B16" s="1">
        <f t="shared" si="0"/>
        <v>43742</v>
      </c>
      <c r="C16" s="11">
        <f t="shared" si="1"/>
        <v>0.2618055555576575</v>
      </c>
      <c r="D16" s="6">
        <f t="shared" si="2"/>
        <v>0.2618055555576575</v>
      </c>
    </row>
    <row r="17" spans="1:4" x14ac:dyDescent="0.25">
      <c r="A17" s="5">
        <v>43760.55</v>
      </c>
      <c r="B17" s="1">
        <f t="shared" si="0"/>
        <v>43760</v>
      </c>
      <c r="C17" s="11">
        <f t="shared" si="1"/>
        <v>0.55000000000291038</v>
      </c>
      <c r="D17" s="6">
        <f t="shared" si="2"/>
        <v>0.55000000000291038</v>
      </c>
    </row>
    <row r="18" spans="1:4" x14ac:dyDescent="0.25">
      <c r="A18" s="5">
        <v>43776.67</v>
      </c>
      <c r="B18" s="1">
        <f t="shared" si="0"/>
        <v>43776</v>
      </c>
      <c r="C18" s="11">
        <f t="shared" si="1"/>
        <v>0.66999999999825377</v>
      </c>
      <c r="D18" s="6">
        <f t="shared" si="2"/>
        <v>0.66999999999825377</v>
      </c>
    </row>
    <row r="19" spans="1:4" x14ac:dyDescent="0.25">
      <c r="A19" s="5">
        <v>43783.29</v>
      </c>
      <c r="B19" s="1">
        <f t="shared" si="0"/>
        <v>43783</v>
      </c>
      <c r="C19" s="11">
        <f t="shared" si="1"/>
        <v>0.29000000000087311</v>
      </c>
      <c r="D19" s="6">
        <f t="shared" si="2"/>
        <v>0.29000000000087311</v>
      </c>
    </row>
    <row r="20" spans="1:4" x14ac:dyDescent="0.25">
      <c r="A20" s="5">
        <v>43812.93</v>
      </c>
      <c r="B20" s="1">
        <f t="shared" si="0"/>
        <v>43812</v>
      </c>
      <c r="C20" s="11">
        <f t="shared" si="1"/>
        <v>0.93000000000029104</v>
      </c>
      <c r="D20" s="6">
        <f t="shared" si="2"/>
        <v>0.93000000000029104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C9234-25BB-4871-BB46-647216AE0D6B}">
  <dimension ref="A1:C20"/>
  <sheetViews>
    <sheetView workbookViewId="0">
      <selection activeCell="C2" sqref="C2"/>
    </sheetView>
  </sheetViews>
  <sheetFormatPr baseColWidth="10" defaultRowHeight="15" x14ac:dyDescent="0.25"/>
  <cols>
    <col min="1" max="1" width="17.140625" customWidth="1"/>
    <col min="2" max="2" width="13" bestFit="1" customWidth="1"/>
    <col min="3" max="3" width="17.140625" customWidth="1"/>
  </cols>
  <sheetData>
    <row r="1" spans="1:3" x14ac:dyDescent="0.25">
      <c r="A1" s="2" t="s">
        <v>4</v>
      </c>
      <c r="B1" s="2" t="s">
        <v>5</v>
      </c>
      <c r="C1" s="3" t="s">
        <v>10</v>
      </c>
    </row>
    <row r="2" spans="1:3" x14ac:dyDescent="0.25">
      <c r="A2" s="5">
        <v>43479.520833333336</v>
      </c>
      <c r="B2" s="6">
        <v>0.75</v>
      </c>
      <c r="C2" s="5">
        <f>SUM(A2:B2)</f>
        <v>43480.270833333336</v>
      </c>
    </row>
    <row r="3" spans="1:3" x14ac:dyDescent="0.25">
      <c r="A3" s="5">
        <v>43480.7</v>
      </c>
      <c r="B3" s="6">
        <v>0.39</v>
      </c>
      <c r="C3" s="5">
        <f t="shared" ref="C3:C20" si="0">SUM(A3:B3)</f>
        <v>43481.09</v>
      </c>
    </row>
    <row r="4" spans="1:3" x14ac:dyDescent="0.25">
      <c r="A4" s="5">
        <v>43519.3</v>
      </c>
      <c r="B4" s="6">
        <v>0.35</v>
      </c>
      <c r="C4" s="5">
        <f t="shared" si="0"/>
        <v>43519.65</v>
      </c>
    </row>
    <row r="5" spans="1:3" x14ac:dyDescent="0.25">
      <c r="A5" s="5">
        <v>43548.1</v>
      </c>
      <c r="B5" s="6">
        <v>0.08</v>
      </c>
      <c r="C5" s="5">
        <f t="shared" si="0"/>
        <v>43548.18</v>
      </c>
    </row>
    <row r="6" spans="1:3" x14ac:dyDescent="0.25">
      <c r="A6" s="5">
        <v>43550.9</v>
      </c>
      <c r="B6" s="6">
        <v>0.86</v>
      </c>
      <c r="C6" s="5">
        <f t="shared" si="0"/>
        <v>43551.76</v>
      </c>
    </row>
    <row r="7" spans="1:3" x14ac:dyDescent="0.25">
      <c r="A7" s="5">
        <v>43573.2</v>
      </c>
      <c r="B7" s="6">
        <v>0.04</v>
      </c>
      <c r="C7" s="5">
        <f t="shared" si="0"/>
        <v>43573.24</v>
      </c>
    </row>
    <row r="8" spans="1:3" x14ac:dyDescent="0.25">
      <c r="A8" s="5">
        <v>43600.4</v>
      </c>
      <c r="B8" s="6">
        <v>0.77</v>
      </c>
      <c r="C8" s="5">
        <f t="shared" si="0"/>
        <v>43601.17</v>
      </c>
    </row>
    <row r="9" spans="1:3" x14ac:dyDescent="0.25">
      <c r="A9" s="5">
        <v>43605.599999999999</v>
      </c>
      <c r="B9" s="6">
        <v>0.82</v>
      </c>
      <c r="C9" s="5">
        <f t="shared" si="0"/>
        <v>43606.42</v>
      </c>
    </row>
    <row r="10" spans="1:3" x14ac:dyDescent="0.25">
      <c r="A10" s="5">
        <v>43640.35</v>
      </c>
      <c r="B10" s="6">
        <v>0.28999999999999998</v>
      </c>
      <c r="C10" s="5">
        <f t="shared" si="0"/>
        <v>43640.639999999999</v>
      </c>
    </row>
    <row r="11" spans="1:3" x14ac:dyDescent="0.25">
      <c r="A11" s="5">
        <v>43661.861805555556</v>
      </c>
      <c r="B11" s="6">
        <v>0.47</v>
      </c>
      <c r="C11" s="5">
        <f t="shared" si="0"/>
        <v>43662.331805555557</v>
      </c>
    </row>
    <row r="12" spans="1:3" x14ac:dyDescent="0.25">
      <c r="A12" s="5">
        <v>43684.15</v>
      </c>
      <c r="B12" s="6">
        <v>0.21</v>
      </c>
      <c r="C12" s="5">
        <f t="shared" si="0"/>
        <v>43684.36</v>
      </c>
    </row>
    <row r="13" spans="1:3" x14ac:dyDescent="0.25">
      <c r="A13" s="5">
        <v>43686.95</v>
      </c>
      <c r="B13" s="6">
        <v>0.64</v>
      </c>
      <c r="C13" s="5">
        <f t="shared" si="0"/>
        <v>43687.59</v>
      </c>
    </row>
    <row r="14" spans="1:3" x14ac:dyDescent="0.25">
      <c r="A14" s="5">
        <v>43725.45</v>
      </c>
      <c r="B14" s="6">
        <v>0.12</v>
      </c>
      <c r="C14" s="5">
        <f t="shared" si="0"/>
        <v>43725.57</v>
      </c>
    </row>
    <row r="15" spans="1:3" x14ac:dyDescent="0.25">
      <c r="A15" s="5">
        <v>43727.765972222223</v>
      </c>
      <c r="B15" s="6">
        <v>0.89</v>
      </c>
      <c r="C15" s="5">
        <f t="shared" si="0"/>
        <v>43728.655972222223</v>
      </c>
    </row>
    <row r="16" spans="1:3" x14ac:dyDescent="0.25">
      <c r="A16" s="5">
        <v>43742.261805555558</v>
      </c>
      <c r="B16" s="6">
        <v>0.72</v>
      </c>
      <c r="C16" s="5">
        <f t="shared" si="0"/>
        <v>43742.981805555559</v>
      </c>
    </row>
    <row r="17" spans="1:3" x14ac:dyDescent="0.25">
      <c r="A17" s="5">
        <v>43760.55</v>
      </c>
      <c r="B17" s="6">
        <v>0.52</v>
      </c>
      <c r="C17" s="5">
        <f t="shared" si="0"/>
        <v>43761.07</v>
      </c>
    </row>
    <row r="18" spans="1:3" x14ac:dyDescent="0.25">
      <c r="A18" s="5">
        <v>43776.67</v>
      </c>
      <c r="B18" s="6">
        <v>0.65</v>
      </c>
      <c r="C18" s="5">
        <f t="shared" si="0"/>
        <v>43777.32</v>
      </c>
    </row>
    <row r="19" spans="1:3" x14ac:dyDescent="0.25">
      <c r="A19" s="5">
        <v>43783.29</v>
      </c>
      <c r="B19" s="6">
        <v>0.84</v>
      </c>
      <c r="C19" s="5">
        <f t="shared" si="0"/>
        <v>43784.13</v>
      </c>
    </row>
    <row r="20" spans="1:3" x14ac:dyDescent="0.25">
      <c r="A20" s="5">
        <v>43812.93</v>
      </c>
      <c r="B20" s="6">
        <v>0.44</v>
      </c>
      <c r="C20" s="5">
        <f t="shared" si="0"/>
        <v>43813.37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3BE58-99ED-4898-A130-1DB7106A1A59}">
  <dimension ref="A1:D8"/>
  <sheetViews>
    <sheetView workbookViewId="0">
      <selection activeCell="D8" sqref="D8"/>
    </sheetView>
  </sheetViews>
  <sheetFormatPr baseColWidth="10" defaultRowHeight="15" x14ac:dyDescent="0.25"/>
  <sheetData>
    <row r="1" spans="1:4" x14ac:dyDescent="0.25">
      <c r="A1" s="2" t="s">
        <v>0</v>
      </c>
      <c r="B1" s="2" t="s">
        <v>6</v>
      </c>
      <c r="C1" s="2" t="s">
        <v>7</v>
      </c>
      <c r="D1" s="2" t="s">
        <v>8</v>
      </c>
    </row>
    <row r="2" spans="1:4" x14ac:dyDescent="0.25">
      <c r="A2" s="1">
        <v>43472</v>
      </c>
      <c r="B2" s="6">
        <v>0.33333333333333331</v>
      </c>
      <c r="C2" s="6">
        <v>0.71180555555555547</v>
      </c>
      <c r="D2" s="6">
        <f>C2-B2</f>
        <v>0.37847222222222215</v>
      </c>
    </row>
    <row r="3" spans="1:4" x14ac:dyDescent="0.25">
      <c r="A3" s="1">
        <v>43473</v>
      </c>
      <c r="B3" s="6">
        <v>0.33680555555555558</v>
      </c>
      <c r="C3" s="6">
        <v>0.71527777777777779</v>
      </c>
      <c r="D3" s="6">
        <f t="shared" ref="D3:D6" si="0">C3-B3</f>
        <v>0.37847222222222221</v>
      </c>
    </row>
    <row r="4" spans="1:4" x14ac:dyDescent="0.25">
      <c r="A4" s="1">
        <v>43474</v>
      </c>
      <c r="B4" s="6">
        <v>0.33333333333333331</v>
      </c>
      <c r="C4" s="6">
        <v>0.71180555555555547</v>
      </c>
      <c r="D4" s="6">
        <f t="shared" si="0"/>
        <v>0.37847222222222215</v>
      </c>
    </row>
    <row r="5" spans="1:4" x14ac:dyDescent="0.25">
      <c r="A5" s="1">
        <v>43475</v>
      </c>
      <c r="B5" s="6">
        <v>0.34027777777777773</v>
      </c>
      <c r="C5" s="6">
        <v>0.71180555555555547</v>
      </c>
      <c r="D5" s="6">
        <f t="shared" si="0"/>
        <v>0.37152777777777773</v>
      </c>
    </row>
    <row r="6" spans="1:4" x14ac:dyDescent="0.25">
      <c r="A6" s="1">
        <v>43476</v>
      </c>
      <c r="B6" s="6">
        <v>0.33680555555555558</v>
      </c>
      <c r="C6" s="6">
        <v>0.71527777777777779</v>
      </c>
      <c r="D6" s="6">
        <f t="shared" si="0"/>
        <v>0.37847222222222221</v>
      </c>
    </row>
    <row r="8" spans="1:4" x14ac:dyDescent="0.25">
      <c r="C8" s="7" t="s">
        <v>9</v>
      </c>
      <c r="D8" s="12">
        <f>SUM(D2:D6)</f>
        <v>1.8854166666666665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2019-06-07T17:09:26Z</dcterms:created>
  <dcterms:modified xsi:type="dcterms:W3CDTF">2019-06-11T00:56:13Z</dcterms:modified>
</cp:coreProperties>
</file>